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Y:\Cmn-PTS\PP_2024\C8_Villa Hermosa\"/>
    </mc:Choice>
  </mc:AlternateContent>
  <xr:revisionPtr revIDLastSave="0" documentId="13_ncr:1_{E5912519-9ABA-42A4-8A0E-B82AA007A60C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PT" sheetId="1" r:id="rId1"/>
    <sheet name="Copia de PPT" sheetId="2" r:id="rId2"/>
  </sheets>
  <calcPr calcId="191029"/>
</workbook>
</file>

<file path=xl/calcChain.xml><?xml version="1.0" encoding="utf-8"?>
<calcChain xmlns="http://schemas.openxmlformats.org/spreadsheetml/2006/main">
  <c r="E34" i="2" l="1"/>
  <c r="M34" i="1"/>
  <c r="E34" i="1"/>
</calcChain>
</file>

<file path=xl/sharedStrings.xml><?xml version="1.0" encoding="utf-8"?>
<sst xmlns="http://schemas.openxmlformats.org/spreadsheetml/2006/main" count="133" uniqueCount="68">
  <si>
    <t>Cód. FO-DIES-101</t>
  </si>
  <si>
    <t>Formato
FO-DIES-Ficha perfil de proyecto</t>
  </si>
  <si>
    <t>Versión. 1</t>
  </si>
  <si>
    <t>COMUNA O CORREGIMIENTO</t>
  </si>
  <si>
    <t>COMUNA 8 - VILLA HERMOSA</t>
  </si>
  <si>
    <t>NUMERO</t>
  </si>
  <si>
    <t>IDEA DE PROYECTO</t>
  </si>
  <si>
    <t>POSICIÓN P.E.</t>
  </si>
  <si>
    <t>CODIGO</t>
  </si>
  <si>
    <t>Aumento de cobertura de programas de intervención en salud visual, auditiva y oral para la población, con énfasis en niños, niñas, adolescentes y adultos mayores</t>
  </si>
  <si>
    <t>8.1.2.4.3</t>
  </si>
  <si>
    <t>Estrategias de sensibilización y motivación
 dirigidas a los habitantes para la adopción de estilos de vida saludable y apropiación del
 espacio público.</t>
  </si>
  <si>
    <t>8.1.2.4.5</t>
  </si>
  <si>
    <t>DEPENDENCIA QUE FORMULA</t>
  </si>
  <si>
    <t>Secretaría de Salud</t>
  </si>
  <si>
    <t>ODS</t>
  </si>
  <si>
    <t>META</t>
  </si>
  <si>
    <t>NOMBRE PROYECTO</t>
  </si>
  <si>
    <t>PREVENCIÓN DE LA ENFERMEDAD Y  PROMOCIÓN DE LA SALUD EN LA COMUNA 8 VILLA HERMOSA</t>
  </si>
  <si>
    <t>3.4</t>
  </si>
  <si>
    <t>|</t>
  </si>
  <si>
    <t>ACTIVIDAD RECOLECCIÓN DE INSUMOS</t>
  </si>
  <si>
    <t>CANTIDAD RECOLECCIÓN DE INSUMOS</t>
  </si>
  <si>
    <t>ACTIVIDAD MGA</t>
  </si>
  <si>
    <t>UNIDAD DE MEDIDA</t>
  </si>
  <si>
    <t xml:space="preserve">CANTIDAD ESPERADA </t>
  </si>
  <si>
    <t>COSTO TOTAL</t>
  </si>
  <si>
    <t>PROPUESTA DE AJUSTE</t>
  </si>
  <si>
    <t>VIABILIDAD</t>
  </si>
  <si>
    <t>VOTACIÓN</t>
  </si>
  <si>
    <t>COSTO AJUSTADO</t>
  </si>
  <si>
    <t>OBSERVACIONES</t>
  </si>
  <si>
    <t>Familias fuertes y Resilientes</t>
  </si>
  <si>
    <t>500 personas</t>
  </si>
  <si>
    <t>1.1.1_Implementar estrategias de IEC-M, autocuidado de la salud mental en Convivencia (MMC_Conv)_C8</t>
  </si>
  <si>
    <t>Personas</t>
  </si>
  <si>
    <t>.</t>
  </si>
  <si>
    <t>Si:
No:0 
Abstención:0
 Total:</t>
  </si>
  <si>
    <t xml:space="preserve">Se impacta a 500 personas que equivanen a 142 familias en promedio </t>
  </si>
  <si>
    <t>Estilos de vida saludable</t>
  </si>
  <si>
    <t>150
100 Tercer nivel 
50 personas para capacidad instalada</t>
  </si>
  <si>
    <t>1.2.1_Realizar el programa de formación en los hábitos y estilos de vida Saludables en familia_(EVS)_C8</t>
  </si>
  <si>
    <t>Observación de la comunidad: ellos pidieron 150 y la dependencia colocó 200- Cambiar esto por 2 grupos de etapa tres y 50 con capacidad instalada e iniciativas comunitarias</t>
  </si>
  <si>
    <r>
      <rPr>
        <sz val="9"/>
        <color theme="1"/>
        <rFont val="Arial"/>
        <family val="2"/>
      </rPr>
      <t xml:space="preserve">4 gruos Etapa 3
5 experiencias
1 Navidad saludable
2 iniciativas
2 certificaciones </t>
    </r>
    <r>
      <rPr>
        <b/>
        <sz val="9"/>
        <color theme="1"/>
        <rFont val="Arial"/>
        <family val="2"/>
      </rPr>
      <t xml:space="preserve"> Observación de la comunidad: </t>
    </r>
    <r>
      <rPr>
        <sz val="9"/>
        <color theme="1"/>
        <rFont val="Arial"/>
        <family val="2"/>
      </rPr>
      <t>ellos pidieron 150 y la dependencia colocó 200- Cambiar esto por 2 grupos de etapa tres y 50 con capacidad instalada e iniciativas comunitarias</t>
    </r>
  </si>
  <si>
    <t>Conformación y fortalecimiento de red de cuidadores</t>
  </si>
  <si>
    <t>50 Personas</t>
  </si>
  <si>
    <t>1.2.2_Realizar asistencia técnica a las familias que son cuidadoras de discapacitados (MMC_Disc)_C8</t>
  </si>
  <si>
    <t>Apoyo y Adherencia a pacientes en tratamiento con tuberculosis</t>
  </si>
  <si>
    <t>60 Personas</t>
  </si>
  <si>
    <t>1.3.1_Entregar insumos para promover la adherencia al tratamiento a los pacientes con Tuberculosis_C8</t>
  </si>
  <si>
    <t>Atención para los jóvenes (salud visual par personas de (14 a 59 años supeditado al concepto jurídico) y el 15% del presupuesto para mayores de 60 años</t>
  </si>
  <si>
    <t>300 Personas</t>
  </si>
  <si>
    <t>1.4.1_Realizar estrategia  salud visual a personas de 13 a 59 años años el 85%  y el 15% mayores de 60 años _C8</t>
  </si>
  <si>
    <t>Observación de la comunidad: 10% de 13 a 21 15% adultos mayores de  59 años 75% para personas entre 22 y 59</t>
  </si>
  <si>
    <r>
      <rPr>
        <sz val="9"/>
        <color theme="1"/>
        <rFont val="Arial"/>
        <family val="2"/>
      </rPr>
      <t xml:space="preserve">Aclarar que es para personas de 13 a 59 años y maximo hasta el 25% personas mayores de 60 años </t>
    </r>
    <r>
      <rPr>
        <b/>
        <sz val="9"/>
        <color theme="1"/>
        <rFont val="Arial"/>
        <family val="2"/>
      </rPr>
      <t xml:space="preserve">Observación de la comunidad: </t>
    </r>
    <r>
      <rPr>
        <sz val="9"/>
        <color theme="1"/>
        <rFont val="Arial"/>
        <family val="2"/>
      </rPr>
      <t>10% de 13 a 21 15% adultos mayores de  59 años 75% para personas entre 22 y 59</t>
    </r>
  </si>
  <si>
    <t>Salud oral prótesis parciales para personas de 18 años de edad en adelante-ortodoncia preventiva de 6a 11 años niños de continuidad Salud oral prótesis parciales para personas de 18 años de edad en adelante-ortodoncia preventiva de 6a 11 años niños de continuidad</t>
  </si>
  <si>
    <t>400
200 protesis 
200 ortodoncias</t>
  </si>
  <si>
    <t>1.4.2_Realizar estrategia salud Bucal en ortodoncia pediatrica para niños y niñas de 6 a 10 años_C8</t>
  </si>
  <si>
    <t>aparatos</t>
  </si>
  <si>
    <t>Aclarar que es para niños y niñas de 6 a 10 años,  con 200 aparatos se impacta en promedio a 125 niños</t>
  </si>
  <si>
    <t>1.4.3_Elaborar prótesis dentales removibles mucosoportadas, para personas de 18 en adelante_C8</t>
  </si>
  <si>
    <t>protesis</t>
  </si>
  <si>
    <t>Con 200 protesis se impacta en promedio a 125 personas</t>
  </si>
  <si>
    <t>COSTO TOTAL INICIAL</t>
  </si>
  <si>
    <t>COSTO TOTAL FINAL</t>
  </si>
  <si>
    <t>CANTIDAD EN AJUSTES</t>
  </si>
  <si>
    <r>
      <rPr>
        <sz val="9"/>
        <color theme="1"/>
        <rFont val="Arial"/>
        <family val="2"/>
      </rPr>
      <t xml:space="preserve">4 gruos Etapa 3
5 experiencias
1 Navidad saludable
2 iniciativas
2 certificaciones </t>
    </r>
    <r>
      <rPr>
        <b/>
        <sz val="9"/>
        <color theme="1"/>
        <rFont val="Arial"/>
        <family val="2"/>
      </rPr>
      <t xml:space="preserve"> Observación de la comunidad: </t>
    </r>
    <r>
      <rPr>
        <sz val="9"/>
        <color theme="1"/>
        <rFont val="Arial"/>
        <family val="2"/>
      </rPr>
      <t>ellos pidieron 150 y la dependencia colocó 200- Cambiar esto por 2 grupos de etapa tres y 50 con capacidad instalada e iniciativas comunitarias</t>
    </r>
  </si>
  <si>
    <r>
      <rPr>
        <sz val="9"/>
        <color theme="1"/>
        <rFont val="Arial"/>
        <family val="2"/>
      </rPr>
      <t xml:space="preserve">Aclarar que es para personas de 13 a 59 años y maximo hasta el 25% personas mayores de 60 años </t>
    </r>
    <r>
      <rPr>
        <b/>
        <sz val="9"/>
        <color theme="1"/>
        <rFont val="Arial"/>
        <family val="2"/>
      </rPr>
      <t xml:space="preserve">Observación de la comunidad: </t>
    </r>
    <r>
      <rPr>
        <sz val="9"/>
        <color theme="1"/>
        <rFont val="Arial"/>
        <family val="2"/>
      </rPr>
      <t>10% de 13 a 21 15% adultos mayores de  59 años 75% para personas entre 22 y 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</si>
</sst>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??_-;_-@"/>
    <numFmt numFmtId="165" formatCode="_-&quot;$&quot;* #,##0_-;\-&quot;$&quot;* #,##0_-;_-&quot;$&quot;* &quot;-&quot;_-;_-@"/>
  </numFmts>
  <fonts count="13" x14ac:knownFonts="1">
    <font>
      <sz val="11"/>
      <color theme="1"/>
      <name val="Arial"/>
      <scheme val="minor"/>
    </font>
    <font>
      <sz val="10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11"/>
      <color theme="1"/>
      <name val="Arial"/>
      <family val="2"/>
      <scheme val="minor"/>
    </font>
    <font>
      <b/>
      <sz val="9"/>
      <color theme="1"/>
      <name val="Arial"/>
      <family val="2"/>
    </font>
    <font>
      <b/>
      <sz val="14"/>
      <color theme="1"/>
      <name val="Calibri"/>
      <family val="2"/>
    </font>
    <font>
      <sz val="14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D8D8D8"/>
        <bgColor rgb="FFD8D8D8"/>
      </patternFill>
    </fill>
    <fill>
      <patternFill patternType="solid">
        <fgColor rgb="FF9999FF"/>
        <bgColor rgb="FF9999FF"/>
      </patternFill>
    </fill>
    <fill>
      <patternFill patternType="solid">
        <fgColor rgb="FF00B050"/>
        <bgColor rgb="FF00B050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6" fillId="0" borderId="0" xfId="0" applyFont="1"/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3" fontId="7" fillId="0" borderId="21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wrapText="1"/>
    </xf>
    <xf numFmtId="0" fontId="7" fillId="0" borderId="21" xfId="0" applyFont="1" applyBorder="1" applyAlignment="1">
      <alignment horizontal="left" vertical="center" wrapText="1"/>
    </xf>
    <xf numFmtId="0" fontId="7" fillId="0" borderId="21" xfId="0" applyFont="1" applyBorder="1"/>
    <xf numFmtId="0" fontId="6" fillId="0" borderId="2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/>
    <xf numFmtId="0" fontId="7" fillId="0" borderId="0" xfId="0" applyFont="1"/>
    <xf numFmtId="165" fontId="7" fillId="0" borderId="4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 vertical="center"/>
    </xf>
    <xf numFmtId="0" fontId="2" fillId="0" borderId="5" xfId="0" applyFont="1" applyBorder="1"/>
    <xf numFmtId="0" fontId="3" fillId="0" borderId="6" xfId="0" applyFont="1" applyBorder="1" applyAlignment="1">
      <alignment horizontal="center" vertical="center" wrapText="1"/>
    </xf>
    <xf numFmtId="0" fontId="0" fillId="0" borderId="0" xfId="0"/>
    <xf numFmtId="0" fontId="2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0" borderId="7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6" fillId="0" borderId="23" xfId="0" applyFont="1" applyBorder="1" applyAlignment="1">
      <alignment horizontal="center" vertical="center"/>
    </xf>
    <xf numFmtId="0" fontId="2" fillId="0" borderId="24" xfId="0" applyFont="1" applyBorder="1"/>
    <xf numFmtId="0" fontId="4" fillId="3" borderId="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22" xfId="0" applyFont="1" applyBorder="1"/>
    <xf numFmtId="0" fontId="5" fillId="3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165" fontId="10" fillId="0" borderId="4" xfId="0" applyNumberFormat="1" applyFont="1" applyBorder="1" applyAlignment="1">
      <alignment horizontal="center" vertical="center"/>
    </xf>
    <xf numFmtId="0" fontId="12" fillId="0" borderId="22" xfId="0" applyFont="1" applyBorder="1"/>
    <xf numFmtId="0" fontId="12" fillId="0" borderId="5" xfId="0" applyFont="1" applyBorder="1"/>
    <xf numFmtId="0" fontId="7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11" fillId="0" borderId="22" xfId="0" applyFont="1" applyBorder="1"/>
    <xf numFmtId="0" fontId="11" fillId="0" borderId="5" xfId="0" applyFont="1" applyBorder="1"/>
    <xf numFmtId="165" fontId="7" fillId="0" borderId="0" xfId="0" applyNumberFormat="1" applyFont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400050</xdr:colOff>
      <xdr:row>2</xdr:row>
      <xdr:rowOff>28575</xdr:rowOff>
    </xdr:from>
    <xdr:ext cx="895350" cy="523875"/>
    <xdr:pic>
      <xdr:nvPicPr>
        <xdr:cNvPr id="2" name="image1.jpg" descr="http://www.medellin.gov.co/isolucion/Grafvinetas/alcaldía%2098%20x%2061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000"/>
  <sheetViews>
    <sheetView showGridLines="0" tabSelected="1" topLeftCell="E23" zoomScale="90" zoomScaleNormal="90" workbookViewId="0">
      <selection activeCell="T31" sqref="T31"/>
    </sheetView>
  </sheetViews>
  <sheetFormatPr baseColWidth="10" defaultColWidth="12.625" defaultRowHeight="15" customHeight="1" x14ac:dyDescent="0.2"/>
  <cols>
    <col min="1" max="2" width="9.375" customWidth="1"/>
    <col min="3" max="3" width="24" customWidth="1"/>
    <col min="4" max="4" width="13.625" customWidth="1"/>
    <col min="5" max="8" width="9.375" customWidth="1"/>
    <col min="9" max="9" width="10.125" customWidth="1"/>
    <col min="10" max="10" width="14.5" customWidth="1"/>
    <col min="11" max="11" width="15.25" customWidth="1"/>
    <col min="12" max="12" width="9.375" customWidth="1"/>
    <col min="13" max="14" width="13.875" customWidth="1"/>
    <col min="15" max="15" width="15.75" customWidth="1"/>
    <col min="16" max="16" width="24.75" customWidth="1"/>
  </cols>
  <sheetData>
    <row r="1" spans="2:16" ht="13.5" customHeight="1" x14ac:dyDescent="0.2"/>
    <row r="2" spans="2:16" ht="13.5" customHeight="1" x14ac:dyDescent="0.2">
      <c r="B2" s="37"/>
      <c r="C2" s="38"/>
      <c r="D2" s="38"/>
      <c r="E2" s="38"/>
      <c r="F2" s="38"/>
      <c r="G2" s="38"/>
      <c r="H2" s="38"/>
      <c r="I2" s="38"/>
      <c r="J2" s="38"/>
      <c r="K2" s="39"/>
    </row>
    <row r="3" spans="2:16" ht="21" customHeight="1" x14ac:dyDescent="0.2">
      <c r="B3" s="40" t="s">
        <v>0</v>
      </c>
      <c r="C3" s="41"/>
      <c r="D3" s="42" t="s">
        <v>1</v>
      </c>
      <c r="E3" s="43"/>
      <c r="F3" s="43"/>
      <c r="G3" s="43"/>
      <c r="H3" s="43"/>
      <c r="I3" s="43"/>
      <c r="J3" s="45"/>
      <c r="K3" s="46"/>
    </row>
    <row r="4" spans="2:16" ht="24.75" customHeight="1" x14ac:dyDescent="0.2">
      <c r="B4" s="40" t="s">
        <v>2</v>
      </c>
      <c r="C4" s="41"/>
      <c r="D4" s="44"/>
      <c r="E4" s="43"/>
      <c r="F4" s="43"/>
      <c r="G4" s="43"/>
      <c r="H4" s="43"/>
      <c r="I4" s="43"/>
      <c r="J4" s="47"/>
      <c r="K4" s="48"/>
    </row>
    <row r="5" spans="2:16" ht="13.5" customHeight="1" x14ac:dyDescent="0.2">
      <c r="B5" s="37"/>
      <c r="C5" s="38"/>
      <c r="D5" s="38"/>
      <c r="E5" s="38"/>
      <c r="F5" s="38"/>
      <c r="G5" s="38"/>
      <c r="H5" s="38"/>
      <c r="I5" s="38"/>
      <c r="J5" s="38"/>
      <c r="K5" s="39"/>
    </row>
    <row r="6" spans="2:16" ht="13.5" customHeight="1" x14ac:dyDescent="0.2"/>
    <row r="7" spans="2:16" ht="13.5" customHeight="1" x14ac:dyDescent="0.2"/>
    <row r="8" spans="2:16" ht="13.5" customHeight="1" x14ac:dyDescent="0.2">
      <c r="B8" s="54" t="s">
        <v>3</v>
      </c>
      <c r="C8" s="50"/>
      <c r="D8" s="50"/>
      <c r="E8" s="46"/>
      <c r="F8" s="49" t="s">
        <v>4</v>
      </c>
      <c r="G8" s="50"/>
      <c r="H8" s="50"/>
      <c r="I8" s="50"/>
      <c r="J8" s="50"/>
      <c r="K8" s="46"/>
    </row>
    <row r="9" spans="2:16" ht="13.5" customHeight="1" x14ac:dyDescent="0.2">
      <c r="B9" s="47"/>
      <c r="C9" s="51"/>
      <c r="D9" s="51"/>
      <c r="E9" s="48"/>
      <c r="F9" s="47"/>
      <c r="G9" s="51"/>
      <c r="H9" s="51"/>
      <c r="I9" s="51"/>
      <c r="J9" s="51"/>
      <c r="K9" s="48"/>
    </row>
    <row r="10" spans="2:16" ht="13.5" customHeight="1" x14ac:dyDescent="0.2"/>
    <row r="11" spans="2:16" ht="13.5" customHeight="1" x14ac:dyDescent="0.2">
      <c r="B11" s="1" t="s">
        <v>5</v>
      </c>
      <c r="C11" s="2" t="s">
        <v>6</v>
      </c>
      <c r="D11" s="3"/>
      <c r="E11" s="3"/>
      <c r="F11" s="3"/>
      <c r="G11" s="3"/>
      <c r="H11" s="3"/>
      <c r="I11" s="4"/>
      <c r="J11" s="5" t="s">
        <v>7</v>
      </c>
      <c r="K11" s="5" t="s">
        <v>8</v>
      </c>
      <c r="L11" s="6"/>
      <c r="M11" s="6"/>
      <c r="N11" s="6"/>
      <c r="O11" s="6"/>
      <c r="P11" s="6"/>
    </row>
    <row r="12" spans="2:16" ht="13.5" customHeight="1" x14ac:dyDescent="0.2">
      <c r="B12" s="7"/>
      <c r="C12" s="8"/>
      <c r="D12" s="9"/>
      <c r="E12" s="9"/>
      <c r="F12" s="9"/>
      <c r="G12" s="9"/>
      <c r="H12" s="9"/>
      <c r="I12" s="10"/>
      <c r="J12" s="11"/>
      <c r="K12" s="11"/>
      <c r="L12" s="6"/>
      <c r="M12" s="6"/>
      <c r="N12" s="6"/>
      <c r="O12" s="6"/>
      <c r="P12" s="6"/>
    </row>
    <row r="13" spans="2:16" ht="36.75" customHeight="1" x14ac:dyDescent="0.2">
      <c r="B13" s="12">
        <v>1</v>
      </c>
      <c r="C13" s="55" t="s">
        <v>9</v>
      </c>
      <c r="D13" s="56"/>
      <c r="E13" s="56"/>
      <c r="F13" s="56"/>
      <c r="G13" s="56"/>
      <c r="H13" s="56"/>
      <c r="I13" s="41"/>
      <c r="J13" s="13">
        <v>5</v>
      </c>
      <c r="K13" s="13" t="s">
        <v>10</v>
      </c>
      <c r="L13" s="6"/>
      <c r="M13" s="6"/>
      <c r="N13" s="6"/>
      <c r="O13" s="6"/>
      <c r="P13" s="6"/>
    </row>
    <row r="14" spans="2:16" ht="45.75" customHeight="1" x14ac:dyDescent="0.2">
      <c r="B14" s="12">
        <v>2</v>
      </c>
      <c r="C14" s="55" t="s">
        <v>11</v>
      </c>
      <c r="D14" s="56"/>
      <c r="E14" s="56"/>
      <c r="F14" s="56"/>
      <c r="G14" s="56"/>
      <c r="H14" s="56"/>
      <c r="I14" s="41"/>
      <c r="J14" s="13">
        <v>61</v>
      </c>
      <c r="K14" s="13" t="s">
        <v>12</v>
      </c>
      <c r="L14" s="6"/>
      <c r="M14" s="6"/>
      <c r="N14" s="6"/>
      <c r="O14" s="6"/>
      <c r="P14" s="6"/>
    </row>
    <row r="15" spans="2:16" ht="15" customHeight="1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ht="13.5" customHeight="1" x14ac:dyDescent="0.2">
      <c r="B16" s="57" t="s">
        <v>13</v>
      </c>
      <c r="C16" s="46"/>
      <c r="D16" s="58" t="s">
        <v>14</v>
      </c>
      <c r="E16" s="50"/>
      <c r="F16" s="50"/>
      <c r="G16" s="50"/>
      <c r="H16" s="50"/>
      <c r="I16" s="46"/>
      <c r="J16" s="6"/>
      <c r="K16" s="6"/>
      <c r="L16" s="6"/>
      <c r="M16" s="6"/>
      <c r="N16" s="6"/>
      <c r="O16" s="6"/>
      <c r="P16" s="6"/>
    </row>
    <row r="17" spans="2:17" ht="13.5" customHeight="1" x14ac:dyDescent="0.2">
      <c r="B17" s="47"/>
      <c r="C17" s="48"/>
      <c r="D17" s="47"/>
      <c r="E17" s="51"/>
      <c r="F17" s="51"/>
      <c r="G17" s="51"/>
      <c r="H17" s="51"/>
      <c r="I17" s="48"/>
      <c r="J17" s="6"/>
      <c r="K17" s="6"/>
      <c r="L17" s="6"/>
      <c r="M17" s="6"/>
      <c r="N17" s="6"/>
      <c r="O17" s="6"/>
      <c r="P17" s="6"/>
    </row>
    <row r="18" spans="2:17" ht="15" customHeight="1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7" ht="15" customHeight="1" x14ac:dyDescent="0.2">
      <c r="B19" s="6"/>
      <c r="C19" s="6"/>
      <c r="D19" s="6"/>
      <c r="E19" s="6"/>
      <c r="F19" s="6"/>
      <c r="G19" s="6"/>
      <c r="H19" s="6"/>
      <c r="I19" s="6"/>
      <c r="J19" s="5" t="s">
        <v>15</v>
      </c>
      <c r="K19" s="5" t="s">
        <v>16</v>
      </c>
      <c r="L19" s="6"/>
      <c r="M19" s="6"/>
      <c r="N19" s="6"/>
      <c r="O19" s="6"/>
      <c r="P19" s="6"/>
    </row>
    <row r="20" spans="2:17" ht="13.5" customHeight="1" x14ac:dyDescent="0.2">
      <c r="B20" s="57" t="s">
        <v>17</v>
      </c>
      <c r="C20" s="46"/>
      <c r="D20" s="58" t="s">
        <v>18</v>
      </c>
      <c r="E20" s="50"/>
      <c r="F20" s="50"/>
      <c r="G20" s="50"/>
      <c r="H20" s="50"/>
      <c r="I20" s="46"/>
      <c r="J20" s="52">
        <v>3</v>
      </c>
      <c r="K20" s="52" t="s">
        <v>19</v>
      </c>
      <c r="L20" s="6"/>
      <c r="M20" s="6"/>
      <c r="N20" s="6"/>
      <c r="O20" s="6"/>
      <c r="P20" s="6"/>
    </row>
    <row r="21" spans="2:17" ht="13.5" customHeight="1" x14ac:dyDescent="0.2">
      <c r="B21" s="47"/>
      <c r="C21" s="48"/>
      <c r="D21" s="47"/>
      <c r="E21" s="51"/>
      <c r="F21" s="51"/>
      <c r="G21" s="51"/>
      <c r="H21" s="51"/>
      <c r="I21" s="48"/>
      <c r="J21" s="53"/>
      <c r="K21" s="53"/>
      <c r="L21" s="6"/>
      <c r="M21" s="6"/>
      <c r="N21" s="6"/>
      <c r="O21" s="6"/>
      <c r="P21" s="6"/>
    </row>
    <row r="22" spans="2:17" ht="12" customHeight="1" x14ac:dyDescent="0.2">
      <c r="B22" s="6"/>
      <c r="C22" s="6" t="s">
        <v>20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2:17" ht="15" customHeight="1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2:17" ht="15" customHeight="1" x14ac:dyDescent="0.2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7" ht="42.75" customHeight="1" x14ac:dyDescent="0.2">
      <c r="B25" s="60" t="s">
        <v>21</v>
      </c>
      <c r="C25" s="41"/>
      <c r="D25" s="14" t="s">
        <v>22</v>
      </c>
      <c r="E25" s="60" t="s">
        <v>23</v>
      </c>
      <c r="F25" s="56"/>
      <c r="G25" s="41"/>
      <c r="H25" s="14" t="s">
        <v>24</v>
      </c>
      <c r="I25" s="14" t="s">
        <v>25</v>
      </c>
      <c r="J25" s="14" t="s">
        <v>26</v>
      </c>
      <c r="K25" s="61" t="s">
        <v>27</v>
      </c>
      <c r="L25" s="62"/>
      <c r="M25" s="15" t="s">
        <v>28</v>
      </c>
      <c r="N25" s="15" t="s">
        <v>29</v>
      </c>
      <c r="O25" s="15" t="s">
        <v>30</v>
      </c>
      <c r="P25" s="16" t="s">
        <v>31</v>
      </c>
    </row>
    <row r="26" spans="2:17" ht="37.5" customHeight="1" x14ac:dyDescent="0.2">
      <c r="B26" s="55" t="s">
        <v>32</v>
      </c>
      <c r="C26" s="41"/>
      <c r="D26" s="17" t="s">
        <v>33</v>
      </c>
      <c r="E26" s="55" t="s">
        <v>34</v>
      </c>
      <c r="F26" s="56"/>
      <c r="G26" s="41"/>
      <c r="H26" s="18" t="s">
        <v>35</v>
      </c>
      <c r="I26" s="19">
        <v>500</v>
      </c>
      <c r="J26" s="20">
        <v>481380000</v>
      </c>
      <c r="K26" s="63" t="s">
        <v>36</v>
      </c>
      <c r="L26" s="64"/>
      <c r="M26" s="23"/>
      <c r="N26" s="24" t="s">
        <v>37</v>
      </c>
      <c r="O26" s="36"/>
      <c r="P26" s="25" t="s">
        <v>38</v>
      </c>
    </row>
    <row r="27" spans="2:17" ht="120" customHeight="1" x14ac:dyDescent="0.2">
      <c r="B27" s="55" t="s">
        <v>39</v>
      </c>
      <c r="C27" s="41"/>
      <c r="D27" s="26" t="s">
        <v>40</v>
      </c>
      <c r="E27" s="55" t="s">
        <v>41</v>
      </c>
      <c r="F27" s="56"/>
      <c r="G27" s="41"/>
      <c r="H27" s="18" t="s">
        <v>35</v>
      </c>
      <c r="I27" s="19">
        <v>200</v>
      </c>
      <c r="J27" s="20">
        <v>185226000</v>
      </c>
      <c r="K27" s="55" t="s">
        <v>42</v>
      </c>
      <c r="L27" s="41"/>
      <c r="M27" s="23"/>
      <c r="N27" s="27"/>
      <c r="O27" s="36"/>
      <c r="P27" s="28" t="s">
        <v>43</v>
      </c>
    </row>
    <row r="28" spans="2:17" ht="36" customHeight="1" x14ac:dyDescent="0.2">
      <c r="B28" s="55" t="s">
        <v>44</v>
      </c>
      <c r="C28" s="41"/>
      <c r="D28" s="17" t="s">
        <v>45</v>
      </c>
      <c r="E28" s="55" t="s">
        <v>46</v>
      </c>
      <c r="F28" s="56"/>
      <c r="G28" s="41"/>
      <c r="H28" s="18" t="s">
        <v>35</v>
      </c>
      <c r="I28" s="19">
        <v>50</v>
      </c>
      <c r="J28" s="20">
        <v>132500000</v>
      </c>
      <c r="K28" s="21"/>
      <c r="L28" s="22"/>
      <c r="M28" s="23"/>
      <c r="N28" s="27"/>
      <c r="O28" s="36"/>
      <c r="P28" s="25">
        <v>0</v>
      </c>
    </row>
    <row r="29" spans="2:17" ht="36" customHeight="1" x14ac:dyDescent="0.2">
      <c r="B29" s="55" t="s">
        <v>47</v>
      </c>
      <c r="C29" s="41"/>
      <c r="D29" s="17" t="s">
        <v>48</v>
      </c>
      <c r="E29" s="55" t="s">
        <v>49</v>
      </c>
      <c r="F29" s="56"/>
      <c r="G29" s="41"/>
      <c r="H29" s="18" t="s">
        <v>35</v>
      </c>
      <c r="I29" s="19">
        <v>60</v>
      </c>
      <c r="J29" s="20">
        <v>150000000</v>
      </c>
      <c r="K29" s="21"/>
      <c r="L29" s="22"/>
      <c r="M29" s="23"/>
      <c r="N29" s="27"/>
      <c r="O29" s="36"/>
      <c r="P29" s="25">
        <v>0</v>
      </c>
    </row>
    <row r="30" spans="2:17" ht="83.25" customHeight="1" x14ac:dyDescent="0.2">
      <c r="B30" s="55" t="s">
        <v>50</v>
      </c>
      <c r="C30" s="41"/>
      <c r="D30" s="17" t="s">
        <v>51</v>
      </c>
      <c r="E30" s="55" t="s">
        <v>52</v>
      </c>
      <c r="F30" s="56"/>
      <c r="G30" s="41"/>
      <c r="H30" s="18" t="s">
        <v>35</v>
      </c>
      <c r="I30" s="19">
        <v>300</v>
      </c>
      <c r="J30" s="20">
        <v>92400000</v>
      </c>
      <c r="K30" s="55" t="s">
        <v>53</v>
      </c>
      <c r="L30" s="41"/>
      <c r="M30" s="23"/>
      <c r="N30" s="27"/>
      <c r="O30" s="36"/>
      <c r="P30" s="28" t="s">
        <v>54</v>
      </c>
    </row>
    <row r="31" spans="2:17" ht="61.5" customHeight="1" x14ac:dyDescent="0.2">
      <c r="B31" s="68" t="s">
        <v>55</v>
      </c>
      <c r="C31" s="69"/>
      <c r="D31" s="26" t="s">
        <v>56</v>
      </c>
      <c r="E31" s="55" t="s">
        <v>57</v>
      </c>
      <c r="F31" s="56"/>
      <c r="G31" s="41"/>
      <c r="H31" s="18" t="s">
        <v>58</v>
      </c>
      <c r="I31" s="19">
        <v>200</v>
      </c>
      <c r="J31" s="20">
        <v>166612500</v>
      </c>
      <c r="K31" s="21"/>
      <c r="L31" s="22"/>
      <c r="M31" s="23"/>
      <c r="N31" s="27"/>
      <c r="O31" s="36"/>
      <c r="P31" s="28" t="s">
        <v>59</v>
      </c>
    </row>
    <row r="32" spans="2:17" ht="60.75" customHeight="1" x14ac:dyDescent="0.2">
      <c r="B32" s="68" t="s">
        <v>55</v>
      </c>
      <c r="C32" s="69"/>
      <c r="D32" s="26" t="s">
        <v>56</v>
      </c>
      <c r="E32" s="55" t="s">
        <v>60</v>
      </c>
      <c r="F32" s="56"/>
      <c r="G32" s="41"/>
      <c r="H32" s="18" t="s">
        <v>61</v>
      </c>
      <c r="I32" s="19">
        <v>200</v>
      </c>
      <c r="J32" s="20">
        <v>135000000</v>
      </c>
      <c r="K32" s="21"/>
      <c r="L32" s="22"/>
      <c r="M32" s="23"/>
      <c r="N32" s="27"/>
      <c r="O32" s="36"/>
      <c r="P32" s="28" t="s">
        <v>62</v>
      </c>
      <c r="Q32" s="29"/>
    </row>
    <row r="33" spans="2:16" ht="15.75" customHeight="1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2:16" ht="29.25" customHeight="1" x14ac:dyDescent="0.25">
      <c r="B34" s="6"/>
      <c r="C34" s="60" t="s">
        <v>63</v>
      </c>
      <c r="D34" s="41"/>
      <c r="E34" s="65">
        <f>SUM(J26:J32)</f>
        <v>1343118500</v>
      </c>
      <c r="F34" s="70"/>
      <c r="G34" s="70"/>
      <c r="H34" s="71"/>
      <c r="I34" s="6"/>
      <c r="J34" s="6"/>
      <c r="K34" s="59" t="s">
        <v>64</v>
      </c>
      <c r="L34" s="41"/>
      <c r="M34" s="65">
        <f>SUM(O26:O32)</f>
        <v>0</v>
      </c>
      <c r="N34" s="66"/>
      <c r="O34" s="67"/>
      <c r="P34" s="6"/>
    </row>
    <row r="35" spans="2:16" ht="15.75" customHeight="1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2:16" ht="15.75" customHeight="1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2:16" ht="15.75" customHeight="1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2:16" ht="15.75" customHeight="1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2:16" ht="15.75" customHeight="1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2:16" ht="15.75" customHeight="1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2:16" ht="15.75" customHeight="1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2:16" ht="15.75" customHeight="1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2:16" ht="15.75" customHeight="1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2:16" ht="15.75" customHeight="1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2:16" ht="15.75" customHeight="1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2:16" ht="15.75" customHeight="1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2:16" ht="15.75" customHeight="1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2:16" ht="15.75" customHeight="1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2:16" ht="15.75" customHeight="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2:16" ht="15.75" customHeight="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2:16" ht="15.75" customHeight="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2:16" ht="15.75" customHeight="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2:16" ht="15.75" customHeight="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2:16" ht="15.75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spans="2:16" ht="15.75" customHeight="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2:16" ht="15.75" customHeight="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2:16" ht="15.75" customHeight="1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2:16" ht="15.75" customHeight="1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2:16" ht="15.75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2:16" ht="15.75" customHeight="1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2:16" ht="15.75" customHeigh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2:16" ht="15.75" customHeigh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2:16" ht="15.75" customHeigh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2:16" ht="15.75" customHeigh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mergeCells count="40">
    <mergeCell ref="M34:O34"/>
    <mergeCell ref="B29:C29"/>
    <mergeCell ref="E29:G29"/>
    <mergeCell ref="B30:C30"/>
    <mergeCell ref="E30:G30"/>
    <mergeCell ref="K30:L30"/>
    <mergeCell ref="B31:C31"/>
    <mergeCell ref="B32:C32"/>
    <mergeCell ref="E31:G31"/>
    <mergeCell ref="E32:G32"/>
    <mergeCell ref="C34:D34"/>
    <mergeCell ref="E34:H34"/>
    <mergeCell ref="K34:L34"/>
    <mergeCell ref="E27:G27"/>
    <mergeCell ref="E28:G28"/>
    <mergeCell ref="B25:C25"/>
    <mergeCell ref="E25:G25"/>
    <mergeCell ref="B26:C26"/>
    <mergeCell ref="E26:G26"/>
    <mergeCell ref="B27:C27"/>
    <mergeCell ref="K25:L25"/>
    <mergeCell ref="K26:L26"/>
    <mergeCell ref="K27:L27"/>
    <mergeCell ref="B28:C28"/>
    <mergeCell ref="B5:K5"/>
    <mergeCell ref="F8:K9"/>
    <mergeCell ref="J20:J21"/>
    <mergeCell ref="K20:K21"/>
    <mergeCell ref="B8:E9"/>
    <mergeCell ref="C13:I13"/>
    <mergeCell ref="C14:I14"/>
    <mergeCell ref="B16:C17"/>
    <mergeCell ref="D16:I17"/>
    <mergeCell ref="B20:C21"/>
    <mergeCell ref="D20:I21"/>
    <mergeCell ref="B2:K2"/>
    <mergeCell ref="B3:C3"/>
    <mergeCell ref="D3:I4"/>
    <mergeCell ref="J3:K4"/>
    <mergeCell ref="B4:C4"/>
  </mergeCells>
  <dataValidations count="1">
    <dataValidation type="decimal" allowBlank="1" showErrorMessage="1" sqref="J26:J32 O26:O32" xr:uid="{00000000-0002-0000-0000-000000000000}">
      <formula1>0</formula1>
      <formula2>9.99999999999999E+32</formula2>
    </dataValidation>
  </dataValidations>
  <pageMargins left="0.70866141732283472" right="0.70866141732283472" top="0.74803149606299213" bottom="0.74803149606299213" header="0" footer="0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000"/>
  <sheetViews>
    <sheetView showGridLines="0" topLeftCell="A22" workbookViewId="0"/>
  </sheetViews>
  <sheetFormatPr baseColWidth="10" defaultColWidth="12.625" defaultRowHeight="15" customHeight="1" x14ac:dyDescent="0.2"/>
  <cols>
    <col min="1" max="2" width="9.375" customWidth="1"/>
    <col min="3" max="3" width="30.25" customWidth="1"/>
    <col min="4" max="4" width="13.625" customWidth="1"/>
    <col min="5" max="8" width="9.375" customWidth="1"/>
    <col min="9" max="9" width="10.125" customWidth="1"/>
    <col min="10" max="10" width="10.25" customWidth="1"/>
    <col min="11" max="11" width="15.25" customWidth="1"/>
    <col min="12" max="12" width="9.375" customWidth="1"/>
    <col min="13" max="14" width="13.875" customWidth="1"/>
    <col min="15" max="15" width="15.75" customWidth="1"/>
    <col min="16" max="16" width="20.875" customWidth="1"/>
  </cols>
  <sheetData>
    <row r="1" spans="2:16" ht="13.5" customHeight="1" x14ac:dyDescent="0.2"/>
    <row r="2" spans="2:16" ht="13.5" customHeight="1" x14ac:dyDescent="0.2">
      <c r="B2" s="37"/>
      <c r="C2" s="38"/>
      <c r="D2" s="38"/>
      <c r="E2" s="38"/>
      <c r="F2" s="38"/>
      <c r="G2" s="38"/>
      <c r="H2" s="38"/>
      <c r="I2" s="38"/>
      <c r="J2" s="38"/>
      <c r="K2" s="39"/>
    </row>
    <row r="3" spans="2:16" ht="21" customHeight="1" x14ac:dyDescent="0.2">
      <c r="B3" s="40" t="s">
        <v>0</v>
      </c>
      <c r="C3" s="41"/>
      <c r="D3" s="42" t="s">
        <v>1</v>
      </c>
      <c r="E3" s="43"/>
      <c r="F3" s="43"/>
      <c r="G3" s="43"/>
      <c r="H3" s="43"/>
      <c r="I3" s="43"/>
      <c r="J3" s="45"/>
      <c r="K3" s="46"/>
    </row>
    <row r="4" spans="2:16" ht="24.75" customHeight="1" x14ac:dyDescent="0.2">
      <c r="B4" s="40" t="s">
        <v>2</v>
      </c>
      <c r="C4" s="41"/>
      <c r="D4" s="44"/>
      <c r="E4" s="43"/>
      <c r="F4" s="43"/>
      <c r="G4" s="43"/>
      <c r="H4" s="43"/>
      <c r="I4" s="43"/>
      <c r="J4" s="47"/>
      <c r="K4" s="48"/>
    </row>
    <row r="5" spans="2:16" ht="13.5" customHeight="1" x14ac:dyDescent="0.2">
      <c r="B5" s="37"/>
      <c r="C5" s="38"/>
      <c r="D5" s="38"/>
      <c r="E5" s="38"/>
      <c r="F5" s="38"/>
      <c r="G5" s="38"/>
      <c r="H5" s="38"/>
      <c r="I5" s="38"/>
      <c r="J5" s="38"/>
      <c r="K5" s="39"/>
    </row>
    <row r="6" spans="2:16" ht="13.5" customHeight="1" x14ac:dyDescent="0.2"/>
    <row r="7" spans="2:16" ht="13.5" customHeight="1" x14ac:dyDescent="0.2"/>
    <row r="8" spans="2:16" ht="13.5" customHeight="1" x14ac:dyDescent="0.2">
      <c r="B8" s="54" t="s">
        <v>3</v>
      </c>
      <c r="C8" s="50"/>
      <c r="D8" s="50"/>
      <c r="E8" s="46"/>
      <c r="F8" s="49" t="s">
        <v>4</v>
      </c>
      <c r="G8" s="50"/>
      <c r="H8" s="50"/>
      <c r="I8" s="50"/>
      <c r="J8" s="50"/>
      <c r="K8" s="46"/>
    </row>
    <row r="9" spans="2:16" ht="13.5" customHeight="1" x14ac:dyDescent="0.2">
      <c r="B9" s="47"/>
      <c r="C9" s="51"/>
      <c r="D9" s="51"/>
      <c r="E9" s="48"/>
      <c r="F9" s="47"/>
      <c r="G9" s="51"/>
      <c r="H9" s="51"/>
      <c r="I9" s="51"/>
      <c r="J9" s="51"/>
      <c r="K9" s="48"/>
    </row>
    <row r="10" spans="2:16" ht="13.5" customHeight="1" x14ac:dyDescent="0.2"/>
    <row r="11" spans="2:16" ht="13.5" customHeight="1" x14ac:dyDescent="0.2">
      <c r="B11" s="1" t="s">
        <v>5</v>
      </c>
      <c r="C11" s="2" t="s">
        <v>6</v>
      </c>
      <c r="D11" s="3"/>
      <c r="E11" s="3"/>
      <c r="F11" s="3"/>
      <c r="G11" s="3"/>
      <c r="H11" s="3"/>
      <c r="I11" s="4"/>
      <c r="J11" s="5" t="s">
        <v>7</v>
      </c>
      <c r="K11" s="5" t="s">
        <v>8</v>
      </c>
      <c r="L11" s="6"/>
      <c r="M11" s="6"/>
      <c r="N11" s="6"/>
      <c r="O11" s="6"/>
      <c r="P11" s="6"/>
    </row>
    <row r="12" spans="2:16" ht="13.5" customHeight="1" x14ac:dyDescent="0.2">
      <c r="B12" s="7"/>
      <c r="C12" s="8"/>
      <c r="D12" s="9"/>
      <c r="E12" s="9"/>
      <c r="F12" s="9"/>
      <c r="G12" s="9"/>
      <c r="H12" s="9"/>
      <c r="I12" s="10"/>
      <c r="J12" s="11"/>
      <c r="K12" s="11"/>
      <c r="L12" s="6"/>
      <c r="M12" s="6"/>
      <c r="N12" s="6"/>
      <c r="O12" s="6"/>
      <c r="P12" s="6"/>
    </row>
    <row r="13" spans="2:16" ht="36.75" customHeight="1" x14ac:dyDescent="0.2">
      <c r="B13" s="12">
        <v>1</v>
      </c>
      <c r="C13" s="55" t="s">
        <v>9</v>
      </c>
      <c r="D13" s="56"/>
      <c r="E13" s="56"/>
      <c r="F13" s="56"/>
      <c r="G13" s="56"/>
      <c r="H13" s="56"/>
      <c r="I13" s="41"/>
      <c r="J13" s="13">
        <v>5</v>
      </c>
      <c r="K13" s="13" t="s">
        <v>10</v>
      </c>
      <c r="L13" s="6"/>
      <c r="M13" s="6"/>
      <c r="N13" s="6"/>
      <c r="O13" s="6"/>
      <c r="P13" s="6"/>
    </row>
    <row r="14" spans="2:16" ht="45.75" customHeight="1" x14ac:dyDescent="0.2">
      <c r="B14" s="12">
        <v>2</v>
      </c>
      <c r="C14" s="55" t="s">
        <v>11</v>
      </c>
      <c r="D14" s="56"/>
      <c r="E14" s="56"/>
      <c r="F14" s="56"/>
      <c r="G14" s="56"/>
      <c r="H14" s="56"/>
      <c r="I14" s="41"/>
      <c r="J14" s="13">
        <v>61</v>
      </c>
      <c r="K14" s="13" t="s">
        <v>12</v>
      </c>
      <c r="L14" s="6"/>
      <c r="M14" s="6"/>
      <c r="N14" s="6"/>
      <c r="O14" s="6"/>
      <c r="P14" s="6"/>
    </row>
    <row r="15" spans="2:16" ht="15" customHeight="1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ht="13.5" customHeight="1" x14ac:dyDescent="0.2">
      <c r="B16" s="57" t="s">
        <v>13</v>
      </c>
      <c r="C16" s="46"/>
      <c r="D16" s="58" t="s">
        <v>14</v>
      </c>
      <c r="E16" s="50"/>
      <c r="F16" s="50"/>
      <c r="G16" s="50"/>
      <c r="H16" s="50"/>
      <c r="I16" s="46"/>
      <c r="J16" s="6"/>
      <c r="K16" s="6"/>
      <c r="L16" s="6"/>
      <c r="M16" s="6"/>
      <c r="N16" s="6"/>
      <c r="O16" s="6"/>
      <c r="P16" s="6"/>
    </row>
    <row r="17" spans="2:17" ht="13.5" customHeight="1" x14ac:dyDescent="0.2">
      <c r="B17" s="47"/>
      <c r="C17" s="48"/>
      <c r="D17" s="47"/>
      <c r="E17" s="51"/>
      <c r="F17" s="51"/>
      <c r="G17" s="51"/>
      <c r="H17" s="51"/>
      <c r="I17" s="48"/>
      <c r="J17" s="6"/>
      <c r="K17" s="6"/>
      <c r="L17" s="6"/>
      <c r="M17" s="6"/>
      <c r="N17" s="6"/>
      <c r="O17" s="6"/>
      <c r="P17" s="6"/>
    </row>
    <row r="18" spans="2:17" ht="15" customHeight="1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7" ht="15" customHeight="1" x14ac:dyDescent="0.2">
      <c r="B19" s="6"/>
      <c r="C19" s="6"/>
      <c r="D19" s="6"/>
      <c r="E19" s="6"/>
      <c r="F19" s="6"/>
      <c r="G19" s="6"/>
      <c r="H19" s="6"/>
      <c r="I19" s="6"/>
      <c r="J19" s="5" t="s">
        <v>15</v>
      </c>
      <c r="K19" s="5" t="s">
        <v>16</v>
      </c>
      <c r="L19" s="6"/>
      <c r="M19" s="6"/>
      <c r="N19" s="6"/>
      <c r="O19" s="6"/>
      <c r="P19" s="6"/>
    </row>
    <row r="20" spans="2:17" ht="13.5" customHeight="1" x14ac:dyDescent="0.2">
      <c r="B20" s="57" t="s">
        <v>17</v>
      </c>
      <c r="C20" s="46"/>
      <c r="D20" s="58" t="s">
        <v>18</v>
      </c>
      <c r="E20" s="50"/>
      <c r="F20" s="50"/>
      <c r="G20" s="50"/>
      <c r="H20" s="50"/>
      <c r="I20" s="46"/>
      <c r="J20" s="52">
        <v>3</v>
      </c>
      <c r="K20" s="52" t="s">
        <v>19</v>
      </c>
      <c r="L20" s="6"/>
      <c r="M20" s="6"/>
      <c r="N20" s="6"/>
      <c r="O20" s="6"/>
      <c r="P20" s="6"/>
    </row>
    <row r="21" spans="2:17" ht="13.5" customHeight="1" x14ac:dyDescent="0.2">
      <c r="B21" s="47"/>
      <c r="C21" s="48"/>
      <c r="D21" s="47"/>
      <c r="E21" s="51"/>
      <c r="F21" s="51"/>
      <c r="G21" s="51"/>
      <c r="H21" s="51"/>
      <c r="I21" s="48"/>
      <c r="J21" s="53"/>
      <c r="K21" s="53"/>
      <c r="L21" s="6"/>
      <c r="M21" s="6"/>
      <c r="N21" s="6"/>
      <c r="O21" s="6"/>
      <c r="P21" s="6"/>
    </row>
    <row r="22" spans="2:17" ht="12" customHeight="1" x14ac:dyDescent="0.2">
      <c r="B22" s="6"/>
      <c r="C22" s="6" t="s">
        <v>20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2:17" ht="15" customHeight="1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2:17" ht="15" customHeight="1" x14ac:dyDescent="0.2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7" ht="42.75" customHeight="1" x14ac:dyDescent="0.2">
      <c r="B25" s="60" t="s">
        <v>21</v>
      </c>
      <c r="C25" s="41"/>
      <c r="D25" s="14" t="s">
        <v>22</v>
      </c>
      <c r="E25" s="60" t="s">
        <v>23</v>
      </c>
      <c r="F25" s="56"/>
      <c r="G25" s="41"/>
      <c r="H25" s="14" t="s">
        <v>24</v>
      </c>
      <c r="I25" s="14" t="s">
        <v>65</v>
      </c>
      <c r="J25" s="14" t="s">
        <v>26</v>
      </c>
      <c r="K25" s="15" t="s">
        <v>31</v>
      </c>
      <c r="L25" s="30"/>
      <c r="M25" s="31"/>
      <c r="N25" s="31"/>
      <c r="O25" s="31"/>
    </row>
    <row r="26" spans="2:17" ht="69" customHeight="1" x14ac:dyDescent="0.2">
      <c r="B26" s="55" t="s">
        <v>32</v>
      </c>
      <c r="C26" s="41"/>
      <c r="D26" s="17" t="s">
        <v>33</v>
      </c>
      <c r="E26" s="55" t="s">
        <v>34</v>
      </c>
      <c r="F26" s="56"/>
      <c r="G26" s="41"/>
      <c r="H26" s="18" t="s">
        <v>35</v>
      </c>
      <c r="I26" s="19">
        <v>500</v>
      </c>
      <c r="J26" s="20">
        <v>481380000</v>
      </c>
      <c r="K26" s="25" t="s">
        <v>38</v>
      </c>
      <c r="L26" s="32"/>
      <c r="M26" s="32"/>
      <c r="N26" s="33"/>
      <c r="O26" s="34"/>
    </row>
    <row r="27" spans="2:17" ht="145.5" customHeight="1" x14ac:dyDescent="0.2">
      <c r="B27" s="55" t="s">
        <v>39</v>
      </c>
      <c r="C27" s="41"/>
      <c r="D27" s="26" t="s">
        <v>40</v>
      </c>
      <c r="E27" s="55" t="s">
        <v>41</v>
      </c>
      <c r="F27" s="56"/>
      <c r="G27" s="41"/>
      <c r="H27" s="18" t="s">
        <v>35</v>
      </c>
      <c r="I27" s="19">
        <v>200</v>
      </c>
      <c r="J27" s="20">
        <v>185226000</v>
      </c>
      <c r="K27" s="28" t="s">
        <v>66</v>
      </c>
      <c r="L27" s="33"/>
      <c r="M27" s="32"/>
      <c r="N27" s="35"/>
      <c r="O27" s="34"/>
    </row>
    <row r="28" spans="2:17" ht="36" customHeight="1" x14ac:dyDescent="0.2">
      <c r="B28" s="55" t="s">
        <v>44</v>
      </c>
      <c r="C28" s="41"/>
      <c r="D28" s="17" t="s">
        <v>45</v>
      </c>
      <c r="E28" s="55" t="s">
        <v>46</v>
      </c>
      <c r="F28" s="56"/>
      <c r="G28" s="41"/>
      <c r="H28" s="18" t="s">
        <v>35</v>
      </c>
      <c r="I28" s="19">
        <v>50</v>
      </c>
      <c r="J28" s="20">
        <v>132500000</v>
      </c>
      <c r="K28" s="25">
        <v>0</v>
      </c>
      <c r="L28" s="32"/>
      <c r="M28" s="32"/>
      <c r="N28" s="35"/>
      <c r="O28" s="34"/>
    </row>
    <row r="29" spans="2:17" ht="36" customHeight="1" x14ac:dyDescent="0.2">
      <c r="B29" s="55" t="s">
        <v>47</v>
      </c>
      <c r="C29" s="41"/>
      <c r="D29" s="17" t="s">
        <v>48</v>
      </c>
      <c r="E29" s="55" t="s">
        <v>49</v>
      </c>
      <c r="F29" s="56"/>
      <c r="G29" s="41"/>
      <c r="H29" s="18" t="s">
        <v>35</v>
      </c>
      <c r="I29" s="19">
        <v>60</v>
      </c>
      <c r="J29" s="20">
        <v>150000000</v>
      </c>
      <c r="K29" s="25">
        <v>0</v>
      </c>
      <c r="L29" s="32"/>
      <c r="M29" s="32"/>
      <c r="N29" s="35"/>
      <c r="O29" s="34"/>
    </row>
    <row r="30" spans="2:17" ht="103.5" customHeight="1" x14ac:dyDescent="0.2">
      <c r="B30" s="55" t="s">
        <v>50</v>
      </c>
      <c r="C30" s="41"/>
      <c r="D30" s="17" t="s">
        <v>51</v>
      </c>
      <c r="E30" s="55" t="s">
        <v>52</v>
      </c>
      <c r="F30" s="56"/>
      <c r="G30" s="41"/>
      <c r="H30" s="18" t="s">
        <v>35</v>
      </c>
      <c r="I30" s="19">
        <v>300</v>
      </c>
      <c r="J30" s="20">
        <v>92400000</v>
      </c>
      <c r="K30" s="28" t="s">
        <v>67</v>
      </c>
      <c r="L30" s="33"/>
      <c r="M30" s="32"/>
      <c r="N30" s="35"/>
      <c r="O30" s="34"/>
    </row>
    <row r="31" spans="2:17" ht="61.5" customHeight="1" x14ac:dyDescent="0.2">
      <c r="B31" s="55" t="s">
        <v>55</v>
      </c>
      <c r="C31" s="41"/>
      <c r="D31" s="26" t="s">
        <v>56</v>
      </c>
      <c r="E31" s="55" t="s">
        <v>57</v>
      </c>
      <c r="F31" s="56"/>
      <c r="G31" s="41"/>
      <c r="H31" s="18" t="s">
        <v>58</v>
      </c>
      <c r="I31" s="19">
        <v>200</v>
      </c>
      <c r="J31" s="20">
        <v>166612500</v>
      </c>
      <c r="K31" s="28" t="s">
        <v>59</v>
      </c>
      <c r="L31" s="32"/>
      <c r="M31" s="32"/>
      <c r="N31" s="35"/>
      <c r="O31" s="34"/>
    </row>
    <row r="32" spans="2:17" ht="60.75" customHeight="1" x14ac:dyDescent="0.2">
      <c r="B32" s="55" t="s">
        <v>55</v>
      </c>
      <c r="C32" s="41"/>
      <c r="D32" s="26" t="s">
        <v>56</v>
      </c>
      <c r="E32" s="55" t="s">
        <v>60</v>
      </c>
      <c r="F32" s="56"/>
      <c r="G32" s="41"/>
      <c r="H32" s="18" t="s">
        <v>61</v>
      </c>
      <c r="I32" s="19">
        <v>200</v>
      </c>
      <c r="J32" s="20">
        <v>135000000</v>
      </c>
      <c r="K32" s="28" t="s">
        <v>62</v>
      </c>
      <c r="L32" s="32"/>
      <c r="M32" s="32"/>
      <c r="N32" s="35"/>
      <c r="O32" s="34"/>
      <c r="Q32" s="29"/>
    </row>
    <row r="33" spans="2:16" ht="15.75" customHeight="1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2:16" ht="29.25" customHeight="1" x14ac:dyDescent="0.2">
      <c r="B34" s="6"/>
      <c r="C34" s="60" t="s">
        <v>64</v>
      </c>
      <c r="D34" s="41"/>
      <c r="E34" s="73">
        <f>SUM(J26:J32)</f>
        <v>1343118500</v>
      </c>
      <c r="F34" s="56"/>
      <c r="G34" s="56"/>
      <c r="H34" s="41"/>
      <c r="I34" s="6"/>
      <c r="J34" s="6"/>
      <c r="K34" s="31"/>
      <c r="L34" s="31"/>
      <c r="M34" s="72"/>
      <c r="N34" s="43"/>
      <c r="O34" s="43"/>
      <c r="P34" s="6"/>
    </row>
    <row r="35" spans="2:16" ht="15.75" customHeight="1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2:16" ht="15.75" customHeight="1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2:16" ht="15.75" customHeight="1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2:16" ht="15.75" customHeight="1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2:16" ht="15.75" customHeight="1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2:16" ht="15.75" customHeight="1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2:16" ht="15.75" customHeight="1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2:16" ht="15.75" customHeight="1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2:16" ht="15.75" customHeight="1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2:16" ht="15.75" customHeight="1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2:16" ht="15.75" customHeight="1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2:16" ht="15.75" customHeight="1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2:16" ht="15.75" customHeight="1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2:16" ht="15.75" customHeight="1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2:16" ht="15.75" customHeight="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2:16" ht="15.75" customHeight="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2:16" ht="15.75" customHeight="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2:16" ht="15.75" customHeight="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2:16" ht="15.75" customHeight="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2:16" ht="15.75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spans="2:16" ht="15.75" customHeight="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2:16" ht="15.75" customHeight="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2:16" ht="15.75" customHeight="1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2:16" ht="15.75" customHeight="1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2:16" ht="15.75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2:16" ht="15.75" customHeight="1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2:16" ht="15.75" customHeigh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2:16" ht="15.75" customHeigh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2:16" ht="15.75" customHeigh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2:16" ht="15.75" customHeigh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mergeCells count="35">
    <mergeCell ref="M34:O34"/>
    <mergeCell ref="B25:C25"/>
    <mergeCell ref="E25:G25"/>
    <mergeCell ref="B26:C26"/>
    <mergeCell ref="E26:G26"/>
    <mergeCell ref="B27:C27"/>
    <mergeCell ref="E27:G27"/>
    <mergeCell ref="E28:G28"/>
    <mergeCell ref="C34:D34"/>
    <mergeCell ref="E29:G29"/>
    <mergeCell ref="E30:G30"/>
    <mergeCell ref="E31:G31"/>
    <mergeCell ref="E32:G32"/>
    <mergeCell ref="E34:H34"/>
    <mergeCell ref="B28:C28"/>
    <mergeCell ref="B29:C29"/>
    <mergeCell ref="B30:C30"/>
    <mergeCell ref="B31:C31"/>
    <mergeCell ref="B32:C32"/>
    <mergeCell ref="B5:K5"/>
    <mergeCell ref="F8:K9"/>
    <mergeCell ref="J20:J21"/>
    <mergeCell ref="K20:K21"/>
    <mergeCell ref="B8:E9"/>
    <mergeCell ref="C13:I13"/>
    <mergeCell ref="C14:I14"/>
    <mergeCell ref="B16:C17"/>
    <mergeCell ref="D16:I17"/>
    <mergeCell ref="B20:C21"/>
    <mergeCell ref="D20:I21"/>
    <mergeCell ref="B2:K2"/>
    <mergeCell ref="B3:C3"/>
    <mergeCell ref="D3:I4"/>
    <mergeCell ref="J3:K4"/>
    <mergeCell ref="B4:C4"/>
  </mergeCells>
  <dataValidations count="1">
    <dataValidation type="decimal" allowBlank="1" showErrorMessage="1" sqref="J26:J32 O26:O32" xr:uid="{00000000-0002-0000-0100-000000000000}">
      <formula1>0</formula1>
      <formula2>9.99999999999999E+32</formula2>
    </dataValidation>
  </dataValidations>
  <pageMargins left="0.70866141732283472" right="0.70866141732283472" top="0.74803149606299213" bottom="0.74803149606299213" header="0" footer="0"/>
  <pageSetup scale="8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</vt:lpstr>
      <vt:lpstr>Copia de PPT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Ivan Mejia Saldarriaga</dc:creator>
  <cp:lastModifiedBy>Jorge Ivan Mejia Saldarriaga</cp:lastModifiedBy>
  <dcterms:created xsi:type="dcterms:W3CDTF">2023-06-30T20:26:45Z</dcterms:created>
  <dcterms:modified xsi:type="dcterms:W3CDTF">2023-07-04T14:54:26Z</dcterms:modified>
</cp:coreProperties>
</file>